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/>
  <xr:revisionPtr revIDLastSave="0" documentId="13_ncr:1_{E7F48921-3619-41AD-8B2E-14F891CAE2E0}" xr6:coauthVersionLast="47" xr6:coauthVersionMax="47" xr10:uidLastSave="{00000000-0000-0000-0000-000000000000}"/>
  <bookViews>
    <workbookView xWindow="-120" yWindow="600" windowWidth="29040" windowHeight="15000" xr2:uid="{00000000-000D-0000-FFFF-FFFF00000000}"/>
  </bookViews>
  <sheets>
    <sheet name="Budget mensuel simple" sheetId="1" r:id="rId1"/>
  </sheets>
  <definedNames>
    <definedName name="DépensesMensuellesTotales">SUM(tblDépenses[Montant])</definedName>
    <definedName name="RevenuMensuelTotal">SUM(tblRevenus[Montant])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E6" i="1"/>
  <c r="G12" i="1"/>
  <c r="G6" i="1"/>
  <c r="G10" i="1"/>
</calcChain>
</file>

<file path=xl/sharedStrings.xml><?xml version="1.0" encoding="utf-8"?>
<sst xmlns="http://schemas.openxmlformats.org/spreadsheetml/2006/main" count="33" uniqueCount="31">
  <si>
    <t>Élément</t>
  </si>
  <si>
    <t>Montant</t>
  </si>
  <si>
    <t>POURCENTAGE DE REVENUS DÉPENSÉ</t>
  </si>
  <si>
    <t>SYNTHÈSE</t>
  </si>
  <si>
    <t>SOLDE</t>
  </si>
  <si>
    <t>Fiduciaire comptable</t>
  </si>
  <si>
    <t>Depenses de com</t>
  </si>
  <si>
    <t>Impots sur les sociétés</t>
  </si>
  <si>
    <t>Dépenses annuelles totales</t>
  </si>
  <si>
    <t>Réserves antérieures</t>
  </si>
  <si>
    <t>Cotisations Membres Leads 54</t>
  </si>
  <si>
    <t>Agence JUST HAPPINESS</t>
  </si>
  <si>
    <t>Refacturation SEMINAIRE (base 50pers 50% de 25K€ )</t>
  </si>
  <si>
    <t>Cotisation NOUVEAUX MEMBRES</t>
  </si>
  <si>
    <t>FRAIS BANQUE</t>
  </si>
  <si>
    <t>DÉPENSES ANNUELLES</t>
  </si>
  <si>
    <t>REVENU ANNUEL</t>
  </si>
  <si>
    <t>Revenus annuels totaux</t>
  </si>
  <si>
    <t>CA                       154 402 / 91 553</t>
  </si>
  <si>
    <t>COTISATIONS         300/ 300</t>
  </si>
  <si>
    <t>CHARGES            153 179 / 87 580</t>
  </si>
  <si>
    <t>IMPOTS                    767/ 798</t>
  </si>
  <si>
    <t>RESULTAT             1523 / 4 710</t>
  </si>
  <si>
    <t>IS                          228 / 706</t>
  </si>
  <si>
    <t>RESULTAT NET      1 294 / 4 003</t>
  </si>
  <si>
    <t>AFFECTATION REPORT A NOUVEAU 1 294€</t>
  </si>
  <si>
    <t>Séminaires 2022</t>
  </si>
  <si>
    <t>UNIMEV</t>
  </si>
  <si>
    <t>Honoraires Consultants/FORMATIONS</t>
  </si>
  <si>
    <t>TAXES</t>
  </si>
  <si>
    <t>REUNIONS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</si>
</sst>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6" formatCode="#,##0\ &quot;€&quot;;[Red]\-#,##0\ &quot;€&quot;"/>
    <numFmt numFmtId="164" formatCode="#,##0.00\ &quot;€&quot;"/>
    <numFmt numFmtId="165" formatCode="#,##0\ &quot;€&quot;"/>
  </numFmts>
  <fonts count="9" x14ac:knownFonts="1">
    <font>
      <sz val="10"/>
      <color theme="1" tint="4.9989318521683403E-2"/>
      <name val="Century Gothic"/>
      <family val="1"/>
      <scheme val="minor"/>
    </font>
    <font>
      <sz val="11"/>
      <color theme="1"/>
      <name val="Century Gothic"/>
      <family val="2"/>
      <scheme val="minor"/>
    </font>
    <font>
      <b/>
      <sz val="11"/>
      <color theme="0"/>
      <name val="Century Gothic"/>
      <family val="1"/>
      <scheme val="major"/>
    </font>
    <font>
      <sz val="10"/>
      <color theme="0"/>
      <name val="Century Gothic"/>
      <family val="1"/>
      <scheme val="major"/>
    </font>
    <font>
      <sz val="36"/>
      <color theme="0"/>
      <name val="Century Gothic"/>
      <family val="1"/>
      <scheme val="major"/>
    </font>
    <font>
      <b/>
      <sz val="10"/>
      <color theme="0"/>
      <name val="Century Gothic"/>
      <family val="1"/>
      <scheme val="major"/>
    </font>
    <font>
      <b/>
      <sz val="11"/>
      <color theme="0"/>
      <name val="Century Gothic"/>
      <family val="2"/>
      <scheme val="major"/>
    </font>
    <font>
      <b/>
      <sz val="14"/>
      <color theme="3" tint="0.39997558519241921"/>
      <name val="Century Gothic"/>
      <family val="2"/>
      <scheme val="minor"/>
    </font>
    <font>
      <b/>
      <sz val="10"/>
      <color theme="1" tint="4.9989318521683403E-2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theme="3" tint="0.39994506668294322"/>
      </bottom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theme="3" tint="0.39994506668294322"/>
      </bottom>
      <diagonal/>
    </border>
    <border>
      <left/>
      <right style="medium">
        <color indexed="64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Protection="0">
      <alignment horizontal="center" vertical="center"/>
    </xf>
    <xf numFmtId="0" fontId="2" fillId="5" borderId="0" applyNumberFormat="0" applyBorder="0" applyProtection="0">
      <alignment horizontal="center" vertical="center"/>
    </xf>
    <xf numFmtId="0" fontId="5" fillId="4" borderId="0" applyNumberFormat="0" applyBorder="0" applyAlignment="0" applyProtection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 indent="1"/>
    </xf>
    <xf numFmtId="0" fontId="0" fillId="0" borderId="2" xfId="0" applyBorder="1">
      <alignment vertical="center"/>
    </xf>
    <xf numFmtId="164" fontId="0" fillId="0" borderId="0" xfId="0" applyNumberFormat="1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indent="1"/>
    </xf>
    <xf numFmtId="0" fontId="0" fillId="0" borderId="0" xfId="0" applyAlignment="1">
      <alignment horizontal="right" vertical="center" indent="2"/>
    </xf>
    <xf numFmtId="9" fontId="7" fillId="0" borderId="9" xfId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right" vertical="center" indent="1"/>
    </xf>
    <xf numFmtId="0" fontId="0" fillId="0" borderId="8" xfId="0" applyBorder="1" applyAlignment="1">
      <alignment horizontal="left" vertical="center" wrapText="1" indent="1"/>
    </xf>
    <xf numFmtId="164" fontId="0" fillId="0" borderId="11" xfId="0" applyNumberFormat="1" applyBorder="1" applyAlignment="1">
      <alignment horizontal="right" vertical="center" indent="1"/>
    </xf>
    <xf numFmtId="0" fontId="2" fillId="5" borderId="0" xfId="4" applyBorder="1" applyAlignment="1">
      <alignment horizontal="left" vertical="center" indent="1"/>
    </xf>
    <xf numFmtId="0" fontId="3" fillId="6" borderId="0" xfId="5" applyFont="1" applyFill="1" applyBorder="1" applyAlignment="1">
      <alignment horizontal="left" vertical="center"/>
    </xf>
    <xf numFmtId="164" fontId="6" fillId="6" borderId="9" xfId="0" applyNumberFormat="1" applyFont="1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6" fontId="0" fillId="0" borderId="0" xfId="0" applyNumberFormat="1" applyAlignment="1">
      <alignment horizontal="right" vertical="center" indent="1"/>
    </xf>
    <xf numFmtId="6" fontId="0" fillId="0" borderId="0" xfId="0" applyNumberFormat="1">
      <alignment vertical="center"/>
    </xf>
    <xf numFmtId="0" fontId="0" fillId="7" borderId="8" xfId="0" applyFill="1" applyBorder="1" applyAlignment="1">
      <alignment horizontal="left" vertical="center" indent="1"/>
    </xf>
    <xf numFmtId="0" fontId="0" fillId="8" borderId="8" xfId="0" applyFill="1" applyBorder="1" applyAlignment="1">
      <alignment horizontal="left" vertical="center" indent="1"/>
    </xf>
    <xf numFmtId="0" fontId="8" fillId="0" borderId="0" xfId="0" applyFont="1">
      <alignment vertical="center"/>
    </xf>
    <xf numFmtId="0" fontId="2" fillId="3" borderId="8" xfId="3" applyBorder="1">
      <alignment horizontal="center" vertical="center"/>
    </xf>
    <xf numFmtId="0" fontId="2" fillId="3" borderId="0" xfId="3" applyBorder="1">
      <alignment horizontal="center" vertical="center"/>
    </xf>
    <xf numFmtId="0" fontId="2" fillId="5" borderId="0" xfId="4" applyBorder="1">
      <alignment horizontal="center" vertical="center"/>
    </xf>
    <xf numFmtId="0" fontId="2" fillId="5" borderId="9" xfId="4" applyBorder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</cellXfs>
  <cellStyles count="6">
    <cellStyle name="Normal" xfId="0" builtinId="0" customBuiltin="1"/>
    <cellStyle name="Pourcentage" xfId="1" builtinId="5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</cellStyles>
  <dxfs count="9">
    <dxf>
      <numFmt numFmtId="166" formatCode="&quot;$&quot;#,##0.00"/>
    </dxf>
    <dxf>
      <numFmt numFmtId="164" formatCode="#,##0.00\ &quot;€&quot;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6" formatCode="&quot;$&quot;#,##0.00"/>
    </dxf>
    <dxf>
      <numFmt numFmtId="165" formatCode="#,##0\ &quot;€&quot;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3" tint="0.39994506668294322"/>
        </patternFill>
      </fill>
      <border>
        <bottom style="medium">
          <color theme="3" tint="0.39994506668294322"/>
        </bottom>
        <vertical/>
        <horizontal/>
      </border>
    </dxf>
    <dxf>
      <font>
        <color theme="1" tint="4.9989318521683403E-2"/>
      </font>
      <border>
        <top style="thick">
          <color theme="0"/>
        </top>
        <vertical style="medium">
          <color theme="0"/>
        </vertical>
      </border>
    </dxf>
  </dxfs>
  <tableStyles count="1" defaultTableStyle="Simple Monthly Budget" defaultPivotStyle="PivotStyleMedium13">
    <tableStyle name="Simple Monthly Budget" pivot="0" count="3" xr9:uid="{00000000-0011-0000-FFFF-FFFF00000000}">
      <tableStyleElement type="wholeTable" dxfId="8"/>
      <tableStyleElement type="headerRow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ChartData</c:v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AE1E-4933-BB43-29FF02A53FD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AE1E-4933-BB43-29FF02A53FD8}"/>
              </c:ext>
            </c:extLst>
          </c:dPt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95000"/>
                        <a:lumOff val="5000"/>
                      </a:schemeClr>
                    </a:solidFill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Revenus</c:v>
              </c:pt>
              <c:pt idx="1">
                <c:v>Dépenses</c:v>
              </c:pt>
            </c:strLit>
          </c:cat>
          <c:val>
            <c:numRef>
              <c:f>'Budget mensuel simple'!$G$9:$G$10</c:f>
              <c:numCache>
                <c:formatCode>#\ ##0.00\ "€"</c:formatCode>
                <c:ptCount val="2"/>
                <c:pt idx="0">
                  <c:v>154702</c:v>
                </c:pt>
                <c:pt idx="1">
                  <c:v>153408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1E-4933-BB43-29FF02A53F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7"/>
        <c:axId val="307832008"/>
        <c:axId val="532102280"/>
      </c:barChart>
      <c:catAx>
        <c:axId val="307832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fr-FR"/>
          </a:p>
        </c:txPr>
        <c:crossAx val="532102280"/>
        <c:crosses val="autoZero"/>
        <c:auto val="1"/>
        <c:lblAlgn val="ctr"/>
        <c:lblOffset val="80"/>
        <c:noMultiLvlLbl val="0"/>
      </c:catAx>
      <c:valAx>
        <c:axId val="532102280"/>
        <c:scaling>
          <c:orientation val="minMax"/>
          <c:min val="0"/>
        </c:scaling>
        <c:delete val="0"/>
        <c:axPos val="l"/>
        <c:numFmt formatCode="#,##0\ &quot;€&quot;" sourceLinked="0"/>
        <c:majorTickMark val="in"/>
        <c:minorTickMark val="none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fr-FR"/>
          </a:p>
        </c:txPr>
        <c:crossAx val="307832008"/>
        <c:crosses val="autoZero"/>
        <c:crossBetween val="between"/>
        <c:min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12</xdr:row>
      <xdr:rowOff>304800</xdr:rowOff>
    </xdr:from>
    <xdr:to>
      <xdr:col>6</xdr:col>
      <xdr:colOff>942975</xdr:colOff>
      <xdr:row>25</xdr:row>
      <xdr:rowOff>85725</xdr:rowOff>
    </xdr:to>
    <xdr:graphicFrame macro="">
      <xdr:nvGraphicFramePr>
        <xdr:cNvPr id="2" name="RevenuEtDépenses" descr="Histogramme de comparaison du total des revenus mensuels au total des dépenses mensuelles" title="Revenu et dépens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1</xdr:row>
      <xdr:rowOff>28573</xdr:rowOff>
    </xdr:from>
    <xdr:to>
      <xdr:col>7</xdr:col>
      <xdr:colOff>0</xdr:colOff>
      <xdr:row>1</xdr:row>
      <xdr:rowOff>1061845</xdr:rowOff>
    </xdr:to>
    <xdr:sp macro="" textlink="">
      <xdr:nvSpPr>
        <xdr:cNvPr id="5" name="Titre" descr="Budget simple" title="Titre du modèl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1" y="219073"/>
          <a:ext cx="8143874" cy="1033272"/>
        </a:xfrm>
        <a:prstGeom prst="rect">
          <a:avLst/>
        </a:prstGeom>
        <a:ln>
          <a:noFill/>
        </a:ln>
      </xdr:spPr>
      <xdr:style>
        <a:lnRef idx="3">
          <a:schemeClr val="lt1"/>
        </a:lnRef>
        <a:fillRef idx="1003">
          <a:schemeClr val="dk2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square" lIns="457200" rtlCol="0" anchor="ctr"/>
        <a:lstStyle/>
        <a:p>
          <a:pPr algn="ctr"/>
          <a:r>
            <a:rPr lang="en-US" sz="2400">
              <a:solidFill>
                <a:schemeClr val="bg1"/>
              </a:solidFill>
              <a:latin typeface="+mj-lt"/>
            </a:rPr>
            <a:t>COMPTES</a:t>
          </a:r>
          <a:r>
            <a:rPr lang="en-US" sz="2400" baseline="0">
              <a:solidFill>
                <a:schemeClr val="bg1"/>
              </a:solidFill>
              <a:latin typeface="+mj-lt"/>
            </a:rPr>
            <a:t> 2022</a:t>
          </a:r>
          <a:endParaRPr lang="en-US" sz="2400">
            <a:solidFill>
              <a:schemeClr val="bg1"/>
            </a:solidFill>
            <a:latin typeface="+mj-lt"/>
          </a:endParaRPr>
        </a:p>
        <a:p>
          <a:pPr algn="ctr"/>
          <a:r>
            <a:rPr lang="en-US" sz="1200">
              <a:solidFill>
                <a:schemeClr val="bg1"/>
              </a:solidFill>
              <a:latin typeface="+mj-lt"/>
            </a:rPr>
            <a:t>(31/12/2023)</a:t>
          </a:r>
        </a:p>
      </xdr:txBody>
    </xdr:sp>
    <xdr:clientData/>
  </xdr:twoCellAnchor>
  <xdr:twoCellAnchor>
    <xdr:from>
      <xdr:col>5</xdr:col>
      <xdr:colOff>1466850</xdr:colOff>
      <xdr:row>0</xdr:row>
      <xdr:rowOff>57150</xdr:rowOff>
    </xdr:from>
    <xdr:to>
      <xdr:col>6</xdr:col>
      <xdr:colOff>447675</xdr:colOff>
      <xdr:row>1</xdr:row>
      <xdr:rowOff>918210</xdr:rowOff>
    </xdr:to>
    <xdr:sp macro="" textlink="">
      <xdr:nvSpPr>
        <xdr:cNvPr id="6" name="Année budgétaire" descr="Année budgétaire (par exemple, 2014)." title="Année budgétai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43750" y="57150"/>
          <a:ext cx="685800" cy="105156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r>
            <a:rPr lang="en-US" sz="1600">
              <a:solidFill>
                <a:schemeClr val="bg1"/>
              </a:solidFill>
              <a:latin typeface="+mj-lt"/>
            </a:rPr>
            <a:t>2022</a:t>
          </a:r>
        </a:p>
      </xdr:txBody>
    </xdr:sp>
    <xdr:clientData/>
  </xdr:twoCellAnchor>
  <xdr:twoCellAnchor editAs="oneCell">
    <xdr:from>
      <xdr:col>1</xdr:col>
      <xdr:colOff>152400</xdr:colOff>
      <xdr:row>1</xdr:row>
      <xdr:rowOff>146045</xdr:rowOff>
    </xdr:from>
    <xdr:to>
      <xdr:col>1</xdr:col>
      <xdr:colOff>1390650</xdr:colOff>
      <xdr:row>1</xdr:row>
      <xdr:rowOff>882776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36545"/>
          <a:ext cx="1238250" cy="7367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Revenus" displayName="tblRevenus" ref="B6:C10">
  <autoFilter ref="B6:C10" xr:uid="{00000000-0009-0000-0100-000001000000}"/>
  <tableColumns count="2">
    <tableColumn id="1" xr3:uid="{00000000-0010-0000-0000-000001000000}" name="Élément" totalsRowLabel="Total" dataDxfId="5"/>
    <tableColumn id="2" xr3:uid="{00000000-0010-0000-0000-000002000000}" name="Montant" totalsRowFunction="sum" dataDxfId="4" totalsRowDxfId="3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="Revenus mensuels" altTextSummary="Liste de chaque revenu mensuel et montant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Dépenses" displayName="tblDépenses" ref="B13:C24">
  <autoFilter ref="B13:C24" xr:uid="{00000000-0009-0000-0100-000002000000}"/>
  <sortState xmlns:xlrd2="http://schemas.microsoft.com/office/spreadsheetml/2017/richdata2" ref="B14:C23">
    <sortCondition descending="1" ref="C13:C23"/>
  </sortState>
  <tableColumns count="2">
    <tableColumn id="1" xr3:uid="{00000000-0010-0000-0100-000001000000}" name="Élément" totalsRowLabel="Total" dataDxfId="2"/>
    <tableColumn id="2" xr3:uid="{00000000-0010-0000-0100-000002000000}" name="Montant" totalsRowFunction="sum" dataDxfId="1" totalsRowDxfId="0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="Dépenses mensuelles" altTextSummary="Liste des dépenses mensuelles et montant de chacune.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autoPageBreaks="0" fitToPage="1"/>
  </sheetPr>
  <dimension ref="B1:I27"/>
  <sheetViews>
    <sheetView showGridLines="0" tabSelected="1" zoomScaleNormal="100" workbookViewId="0">
      <selection activeCell="C25" sqref="C25"/>
    </sheetView>
  </sheetViews>
  <sheetFormatPr baseColWidth="10" defaultColWidth="9.140625" defaultRowHeight="26.25" customHeight="1" x14ac:dyDescent="0.25"/>
  <cols>
    <col min="1" max="1" width="2.85546875" customWidth="1"/>
    <col min="2" max="2" width="33.28515625" customWidth="1"/>
    <col min="3" max="3" width="22.42578125" customWidth="1"/>
    <col min="4" max="4" width="1" customWidth="1"/>
    <col min="5" max="6" width="25.5703125" customWidth="1"/>
    <col min="7" max="7" width="14.28515625" customWidth="1"/>
    <col min="8" max="8" width="1" customWidth="1"/>
    <col min="9" max="9" width="43.42578125" customWidth="1"/>
  </cols>
  <sheetData>
    <row r="1" spans="2:9" ht="15" customHeight="1" x14ac:dyDescent="0.25">
      <c r="B1" s="7"/>
      <c r="C1" s="8"/>
      <c r="D1" s="8"/>
      <c r="E1" s="8"/>
      <c r="F1" s="8"/>
      <c r="G1" s="9"/>
    </row>
    <row r="2" spans="2:9" ht="84" customHeight="1" x14ac:dyDescent="0.25">
      <c r="B2" s="10"/>
      <c r="G2" s="11"/>
    </row>
    <row r="3" spans="2:9" ht="1.5" customHeight="1" x14ac:dyDescent="0.25">
      <c r="B3" s="10"/>
      <c r="G3" s="11"/>
    </row>
    <row r="4" spans="2:9" ht="26.25" customHeight="1" x14ac:dyDescent="0.25">
      <c r="B4" s="29" t="s">
        <v>16</v>
      </c>
      <c r="C4" s="30"/>
      <c r="E4" s="31" t="s">
        <v>2</v>
      </c>
      <c r="F4" s="31"/>
      <c r="G4" s="32"/>
    </row>
    <row r="5" spans="2:9" ht="1.5" customHeight="1" x14ac:dyDescent="0.25">
      <c r="B5" s="10"/>
      <c r="G5" s="11"/>
    </row>
    <row r="6" spans="2:9" ht="26.25" customHeight="1" x14ac:dyDescent="0.25">
      <c r="B6" s="12" t="s">
        <v>0</v>
      </c>
      <c r="C6" s="13" t="s">
        <v>1</v>
      </c>
      <c r="E6" s="33">
        <f>DépensesMensuellesTotales</f>
        <v>153408</v>
      </c>
      <c r="F6" s="34"/>
      <c r="G6" s="14">
        <f>DépensesMensuellesTotales/RevenuMensuelTotal</f>
        <v>0.99163553153805384</v>
      </c>
    </row>
    <row r="7" spans="2:9" ht="26.25" customHeight="1" x14ac:dyDescent="0.25">
      <c r="B7" s="12" t="s">
        <v>10</v>
      </c>
      <c r="C7" s="6">
        <v>154402</v>
      </c>
      <c r="G7" s="11"/>
    </row>
    <row r="8" spans="2:9" ht="26.25" customHeight="1" x14ac:dyDescent="0.25">
      <c r="B8" s="12"/>
      <c r="C8" s="6"/>
      <c r="E8" s="31" t="s">
        <v>3</v>
      </c>
      <c r="F8" s="31"/>
      <c r="G8" s="32"/>
    </row>
    <row r="9" spans="2:9" ht="26.25" customHeight="1" thickBot="1" x14ac:dyDescent="0.3">
      <c r="B9" s="12" t="s">
        <v>13</v>
      </c>
      <c r="C9" s="6">
        <v>300</v>
      </c>
      <c r="E9" s="1" t="s">
        <v>17</v>
      </c>
      <c r="F9" s="2"/>
      <c r="G9" s="15">
        <f>RevenuMensuelTotal</f>
        <v>154702</v>
      </c>
    </row>
    <row r="10" spans="2:9" ht="27.75" thickBot="1" x14ac:dyDescent="0.3">
      <c r="B10" s="16" t="s">
        <v>12</v>
      </c>
      <c r="C10" s="24">
        <v>0</v>
      </c>
      <c r="E10" s="3" t="s">
        <v>8</v>
      </c>
      <c r="F10" s="4"/>
      <c r="G10" s="17">
        <f>DépensesMensuellesTotales</f>
        <v>153408</v>
      </c>
    </row>
    <row r="11" spans="2:9" ht="26.25" customHeight="1" x14ac:dyDescent="0.25">
      <c r="B11" s="35"/>
      <c r="C11" s="36"/>
      <c r="G11" s="11"/>
    </row>
    <row r="12" spans="2:9" ht="26.25" customHeight="1" x14ac:dyDescent="0.25">
      <c r="B12" s="29" t="s">
        <v>15</v>
      </c>
      <c r="C12" s="30"/>
      <c r="E12" s="18" t="s">
        <v>4</v>
      </c>
      <c r="F12" s="19"/>
      <c r="G12" s="20">
        <f>RevenuMensuelTotal-DépensesMensuellesTotales</f>
        <v>1294</v>
      </c>
    </row>
    <row r="13" spans="2:9" ht="26.25" customHeight="1" x14ac:dyDescent="0.25">
      <c r="B13" s="12" t="s">
        <v>0</v>
      </c>
      <c r="C13" s="13" t="s">
        <v>1</v>
      </c>
      <c r="G13" s="11"/>
      <c r="I13" s="28" t="s">
        <v>18</v>
      </c>
    </row>
    <row r="14" spans="2:9" ht="26.25" customHeight="1" x14ac:dyDescent="0.25">
      <c r="B14" s="26" t="s">
        <v>6</v>
      </c>
      <c r="C14" s="5">
        <v>2914</v>
      </c>
      <c r="G14" s="11"/>
      <c r="I14" s="28" t="s">
        <v>19</v>
      </c>
    </row>
    <row r="15" spans="2:9" ht="26.25" customHeight="1" x14ac:dyDescent="0.25">
      <c r="B15" s="27" t="s">
        <v>26</v>
      </c>
      <c r="C15" s="5">
        <v>51784</v>
      </c>
      <c r="G15" s="11"/>
      <c r="I15" s="28" t="s">
        <v>20</v>
      </c>
    </row>
    <row r="16" spans="2:9" ht="26.25" customHeight="1" x14ac:dyDescent="0.25">
      <c r="B16" s="26" t="s">
        <v>11</v>
      </c>
      <c r="C16" s="5">
        <v>42052</v>
      </c>
      <c r="G16" s="11"/>
      <c r="I16" s="28" t="s">
        <v>21</v>
      </c>
    </row>
    <row r="17" spans="2:9" ht="26.25" customHeight="1" x14ac:dyDescent="0.25">
      <c r="B17" s="27" t="s">
        <v>27</v>
      </c>
      <c r="C17" s="5">
        <v>26500</v>
      </c>
      <c r="G17" s="11"/>
      <c r="I17" s="28" t="s">
        <v>22</v>
      </c>
    </row>
    <row r="18" spans="2:9" ht="26.25" customHeight="1" x14ac:dyDescent="0.25">
      <c r="B18" s="26" t="s">
        <v>29</v>
      </c>
      <c r="C18" s="5">
        <v>767</v>
      </c>
      <c r="G18" s="11"/>
      <c r="I18" s="28" t="s">
        <v>23</v>
      </c>
    </row>
    <row r="19" spans="2:9" ht="26.25" customHeight="1" x14ac:dyDescent="0.25">
      <c r="B19" s="27" t="s">
        <v>30</v>
      </c>
      <c r="C19" s="5">
        <v>1398</v>
      </c>
      <c r="G19" s="11"/>
      <c r="I19" s="28" t="s">
        <v>24</v>
      </c>
    </row>
    <row r="20" spans="2:9" ht="26.25" customHeight="1" x14ac:dyDescent="0.25">
      <c r="B20" s="26" t="s">
        <v>5</v>
      </c>
      <c r="C20" s="5">
        <v>4300</v>
      </c>
      <c r="G20" s="11"/>
      <c r="I20" s="28" t="s">
        <v>25</v>
      </c>
    </row>
    <row r="21" spans="2:9" ht="26.25" customHeight="1" x14ac:dyDescent="0.25">
      <c r="B21" s="27" t="s">
        <v>28</v>
      </c>
      <c r="C21" s="5">
        <v>23200</v>
      </c>
      <c r="G21" s="11"/>
    </row>
    <row r="22" spans="2:9" ht="26.25" customHeight="1" x14ac:dyDescent="0.25">
      <c r="B22" s="26" t="s">
        <v>14</v>
      </c>
      <c r="C22" s="5">
        <v>80</v>
      </c>
      <c r="G22" s="11"/>
    </row>
    <row r="23" spans="2:9" ht="26.25" customHeight="1" x14ac:dyDescent="0.25">
      <c r="B23" s="27" t="s">
        <v>7</v>
      </c>
      <c r="C23" s="5">
        <v>228</v>
      </c>
      <c r="G23" s="11"/>
    </row>
    <row r="24" spans="2:9" ht="26.25" customHeight="1" x14ac:dyDescent="0.25">
      <c r="B24" s="12"/>
      <c r="C24" s="5">
        <v>185</v>
      </c>
      <c r="G24" s="11"/>
    </row>
    <row r="25" spans="2:9" ht="26.25" customHeight="1" thickBot="1" x14ac:dyDescent="0.3">
      <c r="B25" s="21"/>
      <c r="C25" s="22"/>
      <c r="D25" s="22"/>
      <c r="E25" s="22"/>
      <c r="F25" s="22"/>
      <c r="G25" s="23"/>
    </row>
    <row r="26" spans="2:9" ht="26.25" customHeight="1" x14ac:dyDescent="0.25">
      <c r="B26" t="s">
        <v>9</v>
      </c>
      <c r="C26" s="25">
        <v>58408</v>
      </c>
    </row>
    <row r="27" spans="2:9" ht="26.25" customHeight="1" x14ac:dyDescent="0.25">
      <c r="C27" s="25"/>
    </row>
  </sheetData>
  <mergeCells count="6">
    <mergeCell ref="B4:C4"/>
    <mergeCell ref="B12:C12"/>
    <mergeCell ref="E4:G4"/>
    <mergeCell ref="E6:F6"/>
    <mergeCell ref="E8:G8"/>
    <mergeCell ref="B11:C11"/>
  </mergeCells>
  <conditionalFormatting sqref="E6">
    <cfRule type="dataBar" priority="1">
      <dataBar showValue="0">
        <cfvo type="num" val="0"/>
        <cfvo type="num" val="RevenuMensuelTotal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printOptions horizontalCentered="1"/>
  <pageMargins left="0.25" right="0.25" top="0.75" bottom="0.75" header="0.3" footer="0.3"/>
  <pageSetup scale="82" orientation="portrait" r:id="rId1"/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RevenuMensuelTotal</xm:f>
              </x14:cfvo>
              <x14:borderColor theme="0"/>
              <x14:negativeFillColor rgb="FFFF0000"/>
              <x14:axisColor rgb="FF000000"/>
            </x14:dataBar>
          </x14:cfRule>
          <xm:sqref>E6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614B16C-9AC5-4C7F-B8FD-0B8F30E139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mensuel simple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2017-11-08T13:38:35Z</dcterms:created>
  <dcterms:modified xsi:type="dcterms:W3CDTF">2024-02-02T07:22:46Z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TC029300409991</vt:lpwstr>
  </property>
</Properties>
</file>